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80" yWindow="120" windowWidth="22872" windowHeight="9864" activeTab="5"/>
  </bookViews>
  <sheets>
    <sheet name="Scheda 1servizi" sheetId="1" r:id="rId1"/>
    <sheet name="Scheda 2 Servizi" sheetId="2" r:id="rId2"/>
    <sheet name="Scheda 1" sheetId="3" r:id="rId3"/>
    <sheet name="Scheda 2" sheetId="4" r:id="rId4"/>
    <sheet name="Scheda 2B" sheetId="5" r:id="rId5"/>
    <sheet name="Scheda 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<sst xmlns="http://schemas.openxmlformats.org/spreadsheetml/2006/main" count="171" uniqueCount="131">
  <si>
    <t>Disponibilità finanziaria in €</t>
  </si>
  <si>
    <t>Primo anno</t>
  </si>
  <si>
    <t>Secondo anno</t>
  </si>
  <si>
    <t>Terzo anno</t>
  </si>
  <si>
    <t>TIPOLOGIE RISORSE</t>
  </si>
  <si>
    <t>Entrate aventi destinazione vincolata per legge</t>
  </si>
  <si>
    <t>Entrate acquisite mediante contrazione di mutuo</t>
  </si>
  <si>
    <t>Entrate acquisite mediante apporti di capitali privati</t>
  </si>
  <si>
    <t>Stanziamenti di bilancio</t>
  </si>
  <si>
    <t>Totali</t>
  </si>
  <si>
    <t xml:space="preserve">DELL'ENTE PARCO NAZIONALE DELLA VAL GRANDE </t>
  </si>
  <si>
    <t>QUADRO DELLE RISORSE DISPONIBILI</t>
  </si>
  <si>
    <t>Importo totale in €</t>
  </si>
  <si>
    <t>-</t>
  </si>
  <si>
    <t>Il responsabile del programma</t>
  </si>
  <si>
    <t>Dr. Tullio Bagnati</t>
  </si>
  <si>
    <r>
      <t xml:space="preserve">Altro </t>
    </r>
    <r>
      <rPr>
        <sz val="8"/>
        <rFont val="Arial"/>
        <family val="2"/>
      </rPr>
      <t>(1)</t>
    </r>
  </si>
  <si>
    <t>ARTICOLAZIONE DELLA COPERTURA FINANZIARIA</t>
  </si>
  <si>
    <t>Cod. Int. Amm.ne</t>
  </si>
  <si>
    <t>Reg.</t>
  </si>
  <si>
    <t>Prov.</t>
  </si>
  <si>
    <t>Com.</t>
  </si>
  <si>
    <t>Tipologia</t>
  </si>
  <si>
    <t>DESCRIZIONE DELL'NTERVENTO</t>
  </si>
  <si>
    <t>STIMA DEI COSTI DEL PROGRAMMA</t>
  </si>
  <si>
    <t>Cessione Immobili</t>
  </si>
  <si>
    <t>Apporto di capitale privato</t>
  </si>
  <si>
    <t>Totale</t>
  </si>
  <si>
    <t>Importo</t>
  </si>
  <si>
    <t>001</t>
  </si>
  <si>
    <t>N</t>
  </si>
  <si>
    <t>TOTALE</t>
  </si>
  <si>
    <t>DELL'ENTE PARCO NAZIONALE DELLA VAL GRANDE</t>
  </si>
  <si>
    <t>Descrizione immobile</t>
  </si>
  <si>
    <t>Solo diritto di superficie</t>
  </si>
  <si>
    <t>Piena proprietà</t>
  </si>
  <si>
    <t>Valore stimato in €</t>
  </si>
  <si>
    <t>Cognome</t>
  </si>
  <si>
    <t>Nome</t>
  </si>
  <si>
    <t>Importo annualità</t>
  </si>
  <si>
    <t>Conformità</t>
  </si>
  <si>
    <t>Urb (S/N)</t>
  </si>
  <si>
    <t>Amb (S/N)</t>
  </si>
  <si>
    <t>Tempi di esecuzione</t>
  </si>
  <si>
    <t>TRIM/ANNO INIZIO LAVORI</t>
  </si>
  <si>
    <t>TRIM/ANNO FINE LAVORI</t>
  </si>
  <si>
    <t>Importo totale intervento</t>
  </si>
  <si>
    <t>DESCRIZIONE INTERVENTO</t>
  </si>
  <si>
    <t>RESPONSABILE DEL PROCEDIMENTO</t>
  </si>
  <si>
    <t>Ciapparella</t>
  </si>
  <si>
    <t>M. Teresa</t>
  </si>
  <si>
    <t>S</t>
  </si>
  <si>
    <t>ELENCO ANNUALE</t>
  </si>
  <si>
    <t xml:space="preserve">  DELL'ENTE PARCO NAZIONALE DELLA VAL GRANDE</t>
  </si>
  <si>
    <t>06</t>
  </si>
  <si>
    <t>CPA</t>
  </si>
  <si>
    <t>art. 271 del d.P.R. 5 ottobre 2010, n. 207</t>
  </si>
  <si>
    <t>CODICE  UNICO INTERVENTO CUI (2)</t>
  </si>
  <si>
    <t>CPV</t>
  </si>
  <si>
    <t>Importo contrattuale presunto</t>
  </si>
  <si>
    <t>Servizi</t>
  </si>
  <si>
    <t>Forniture</t>
  </si>
  <si>
    <t>(1)  Indicare se Servizi o Forniture.</t>
  </si>
  <si>
    <t>(2)  La codifica dell'intervento CUI (C.F. + ANNO + n. progressivo) verrà composta e confermata, al momento della pubblicazione, del sistema informativo di gestione.</t>
  </si>
  <si>
    <t>(3)  Vedi Tabella 6.</t>
  </si>
  <si>
    <t>(1)</t>
  </si>
  <si>
    <t>importo</t>
  </si>
  <si>
    <t>accantonamento di cui all'art. 12, comma 1, del d.P.R. n. 207/2010 riferito al primo anno</t>
  </si>
  <si>
    <t>IMPORTO                                             (in euro)</t>
  </si>
  <si>
    <t>Trasferimento immobili ex art. 53, cc. 6 e 7 D.Lgs.163/06</t>
  </si>
  <si>
    <t>(1)  Numero progressivo da 1 a N. a partire dalle opere del primo anno.</t>
  </si>
  <si>
    <t>(2)  Eventuale codice identificativo dell'intervento attribuito dall’Amministrazione (può essere vuoto).</t>
  </si>
  <si>
    <t>(3)  In alternativa al codice ISTAT si può inserire il codice NUTS.</t>
  </si>
  <si>
    <t>(4)  Vedi Tabella 1 e Tabella 2.</t>
  </si>
  <si>
    <t>(5)  Vedi art. 128, comma 3, d.lgs. n. 163/2006 e s.m.i. secondo le priorità indicate dall'amministrazione con una scala in tre livelli (1= massima priorità, 3= minima priorità).</t>
  </si>
  <si>
    <t>(6)  Da compilarsi solo nell'ipotesi di cui all'art. 53, commi 6 e 7, d.lgs. n. 163/2006 e s.m.i. quando si tratta d’intervento che si realizza a seguito di specifica alienazione a favore dell'appaltatore. In caso affermativo compilare la scheda 2B.</t>
  </si>
  <si>
    <t>(7)  Vedi Tabella 3.</t>
  </si>
  <si>
    <t>N. progr. (1)</t>
  </si>
  <si>
    <t>Cod. Int. Amm.ne (2)</t>
  </si>
  <si>
    <t>CODICE ISTAT (3)</t>
  </si>
  <si>
    <t>Tipologia (4)</t>
  </si>
  <si>
    <t>Categoria (4)</t>
  </si>
  <si>
    <t>S/N (6)</t>
  </si>
  <si>
    <t>Tipologia (7)</t>
  </si>
  <si>
    <t>Priorità (5)</t>
  </si>
  <si>
    <t>Codice NUTS (3)</t>
  </si>
  <si>
    <t>Primo           anno</t>
  </si>
  <si>
    <t>(1)  Viene riportato il numero progressivo dell’intervento di riferimento.</t>
  </si>
  <si>
    <t xml:space="preserve">ELENCO DEGLI MIMMOBILI DA TRASFERIRE ex art. 53, commi 6 e 7 del D.Lgs. 163/2006 </t>
  </si>
  <si>
    <t>Elenco degli immobili da trasferire ex art. 53, commi 6 e 7 del D.Lgs. 163/2006</t>
  </si>
  <si>
    <t>Riferimento intervento (1)</t>
  </si>
  <si>
    <t>(1)  Eventuale codice identificativo dell'intervento attribuito dall’Amministrazione (può essere vuoto).</t>
  </si>
  <si>
    <t>(2)  La codifica dell'intervento CUI (C.F. + ANNO + n. progressivo) verrà composta e confermata, al momento della pubblicazione, dal sistema informativo di gestione.</t>
  </si>
  <si>
    <t>(3)  Indicare le finalità utilizzando la Tabella 5.</t>
  </si>
  <si>
    <t>(4)  Vedi art. 128, comma 3, d.lgs. n. 163/2006 e s.m.i. secondo le priorità indicate dall’Amministrazione con una scala espressa in tre livelli  (1= massima priorità; 3= minima priorità).</t>
  </si>
  <si>
    <t>(5)  Indicare la fase della progettazione approvata dell'opera come da Tabella 4.</t>
  </si>
  <si>
    <t xml:space="preserve">CUP </t>
  </si>
  <si>
    <t>CUI (2)</t>
  </si>
  <si>
    <t>FINALITA'  (3)</t>
  </si>
  <si>
    <t>Priorità (4)</t>
  </si>
  <si>
    <t>STATO PROGETTAZIONE approvata (5)</t>
  </si>
  <si>
    <t>Cod. Int.  Amm.ne (1)</t>
  </si>
  <si>
    <t>\</t>
  </si>
  <si>
    <t>SCHEDA 1 : PROGRAMMA TRIENNALE DELLE OPERE PUBBLICHE 2018/2020</t>
  </si>
  <si>
    <t>Arco temporale di validità del programma: 2018/2020</t>
  </si>
  <si>
    <t>SCHEDA 2 : PROGRAMMA TRIENNALE DELLE OPERE PUBBLICHE 2018/2020</t>
  </si>
  <si>
    <t>SCHEDA 2B : PROGRAMMA TRIENNALE DELLE OPERE PUBBLICHE 2018/2020</t>
  </si>
  <si>
    <t>Arco temporale di validità del programma 2018/2020</t>
  </si>
  <si>
    <t>SCHEDA 3 : PROGRAMMA TRIENNALE DELLE OPERE PUBBLICHE 2018/2020</t>
  </si>
  <si>
    <t>A06 90</t>
  </si>
  <si>
    <t>Manutenzione straordinaria del percorso L’Arca – Orfalecchio – P.te Velina</t>
  </si>
  <si>
    <t>023   061</t>
  </si>
  <si>
    <t>G48E17000030005</t>
  </si>
  <si>
    <t>45233160-8</t>
  </si>
  <si>
    <t>SF</t>
  </si>
  <si>
    <t>IV/2018</t>
  </si>
  <si>
    <t>ANNO 2018</t>
  </si>
  <si>
    <t>ANNO 2019</t>
  </si>
  <si>
    <t>Fonte Risorse finanziarie (3)</t>
  </si>
  <si>
    <t>X</t>
  </si>
  <si>
    <t>Redazione Piano del parco</t>
  </si>
  <si>
    <t>71356400-2</t>
  </si>
  <si>
    <t>Bagnati</t>
  </si>
  <si>
    <t>Tullio</t>
  </si>
  <si>
    <t>01</t>
  </si>
  <si>
    <t>Arco temporale di validità del programma: 2018/2019</t>
  </si>
  <si>
    <t>SCHEDA 1 : PROGRAMMA BIENNALE FORNITURE E SERVIZI 2018/2019</t>
  </si>
  <si>
    <t>SCHEDA 2 : PROGRAMMA BIENNALE FORNITURE E SERVIZI 2018/2019</t>
  </si>
  <si>
    <t xml:space="preserve">Altro </t>
  </si>
  <si>
    <t xml:space="preserve">(6) Da compilarsi solo nell'ipotesi di cui all'art 53 commi 6-7 del d.lgs. 163/2006 in quanto si tratta d'intervento che si realizza a seguito di </t>
  </si>
  <si>
    <t>specifica alienazione a favore dell'appaltatore. In caso affermativocompilare la scheda 2B.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</si>
</sst>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4" fontId="0" fillId="0" borderId="14" xfId="0" applyNumberFormat="1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3" fillId="0" borderId="14" xfId="0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 horizontal="right"/>
    </xf>
    <xf numFmtId="4" fontId="0" fillId="0" borderId="19" xfId="0" applyNumberFormat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wrapText="1"/>
    </xf>
    <xf numFmtId="0" fontId="35" fillId="0" borderId="0" xfId="36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5" fillId="0" borderId="0" xfId="0" applyFont="1" applyFill="1" applyAlignment="1">
      <alignment wrapText="1"/>
    </xf>
    <xf numFmtId="0" fontId="0" fillId="0" borderId="18" xfId="0" applyFont="1" applyFill="1" applyBorder="1" applyAlignment="1">
      <alignment wrapText="1"/>
    </xf>
    <xf numFmtId="0" fontId="5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28" xfId="0" applyBorder="1" applyAlignment="1">
      <alignment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30" xfId="0" applyFont="1" applyBorder="1" applyAlignment="1">
      <alignment wrapText="1"/>
    </xf>
    <xf numFmtId="4" fontId="0" fillId="0" borderId="3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35" fillId="0" borderId="0" xfId="36" applyAlignment="1">
      <alignment horizontal="center" vertical="center" wrapText="1"/>
    </xf>
    <xf numFmtId="0" fontId="5" fillId="0" borderId="40" xfId="0" applyFont="1" applyBorder="1" applyAlignment="1">
      <alignment wrapText="1"/>
    </xf>
    <xf numFmtId="49" fontId="0" fillId="0" borderId="39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0" fontId="5" fillId="0" borderId="41" xfId="0" applyFont="1" applyFill="1" applyBorder="1" applyAlignment="1">
      <alignment wrapText="1"/>
    </xf>
    <xf numFmtId="0" fontId="5" fillId="0" borderId="4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0" borderId="43" xfId="0" applyFont="1" applyBorder="1" applyAlignment="1">
      <alignment horizontal="center"/>
    </xf>
    <xf numFmtId="0" fontId="51" fillId="0" borderId="0" xfId="36" applyFont="1" applyAlignment="1">
      <alignment horizontal="left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50" fillId="0" borderId="0" xfId="0" applyFont="1" applyAlignment="1">
      <alignment horizontal="left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89" wrapText="1"/>
    </xf>
    <xf numFmtId="0" fontId="4" fillId="0" borderId="17" xfId="0" applyFont="1" applyBorder="1" applyAlignment="1">
      <alignment horizontal="center" vertical="center" textRotation="89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51" fillId="0" borderId="0" xfId="36" applyFont="1" applyBorder="1" applyAlignment="1">
      <alignment horizontal="left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fficio%20tecnico\BILANCIO\BILANCIO%202018\PREVISIONALE%20UPG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ESE CORRENTI"/>
      <sheetName val="CONTO CAPITALE"/>
      <sheetName val="PARTITE DI GIRO"/>
      <sheetName val="PAREGGIO"/>
      <sheetName val="riassuntivo"/>
    </sheetNames>
    <sheetDataSet>
      <sheetData sheetId="1">
        <row r="24">
          <cell r="F24">
            <v>29243.4</v>
          </cell>
        </row>
        <row r="27">
          <cell r="F27">
            <v>103700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osettiegatti.eu/info/norme/statali/2010_0207.htm#271" TargetMode="External" /><Relationship Id="rId2" Type="http://schemas.openxmlformats.org/officeDocument/2006/relationships/hyperlink" Target="http://www.bosettiegatti.eu/info/norme/statali/2011_1111_dm_pop.htm#Tabella_6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osettiegatti.eu/info/norme/statali/2010_0207.htm#012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osettiegatti.eu/info/norme/statali/2006_0163.htm#128" TargetMode="External" /><Relationship Id="rId2" Type="http://schemas.openxmlformats.org/officeDocument/2006/relationships/hyperlink" Target="http://www.bosettiegatti.eu/info/norme/statali/2006_0163.htm#053.5" TargetMode="External" /><Relationship Id="rId3" Type="http://schemas.openxmlformats.org/officeDocument/2006/relationships/hyperlink" Target="http://www.bosettiegatti.eu/info/norme/statali/2011_1111_dm_pop.htm#Tabella_3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osettiegatti.eu/info/norme/statali/2011_1111_dm_pop.htm#Tabella_5" TargetMode="External" /><Relationship Id="rId2" Type="http://schemas.openxmlformats.org/officeDocument/2006/relationships/hyperlink" Target="http://www.bosettiegatti.eu/info/norme/statali/2006_0163.htm#128" TargetMode="External" /><Relationship Id="rId3" Type="http://schemas.openxmlformats.org/officeDocument/2006/relationships/hyperlink" Target="http://www.bosettiegatti.eu/info/norme/statali/2011_1111_dm_pop.htm#Tabella_4" TargetMode="Externa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zoomScale="120" zoomScaleNormal="120" zoomScalePageLayoutView="0" workbookViewId="0" topLeftCell="A1">
      <selection activeCell="A2" sqref="A2:D2"/>
    </sheetView>
  </sheetViews>
  <sheetFormatPr defaultColWidth="9.140625" defaultRowHeight="12.75"/>
  <cols>
    <col min="1" max="1" width="58.00390625" style="0" customWidth="1"/>
    <col min="2" max="3" width="27.00390625" style="0" customWidth="1"/>
    <col min="4" max="4" width="18.28125" style="0" customWidth="1"/>
    <col min="5" max="5" width="11.7109375" style="0" bestFit="1" customWidth="1"/>
  </cols>
  <sheetData>
    <row r="2" spans="1:4" ht="15">
      <c r="A2" s="83" t="s">
        <v>126</v>
      </c>
      <c r="B2" s="83"/>
      <c r="C2" s="83"/>
      <c r="D2" s="83"/>
    </row>
    <row r="3" spans="1:4" ht="15">
      <c r="A3" s="83" t="s">
        <v>10</v>
      </c>
      <c r="B3" s="83"/>
      <c r="C3" s="83"/>
      <c r="D3" s="83"/>
    </row>
    <row r="6" spans="1:4" ht="15">
      <c r="A6" s="83" t="s">
        <v>11</v>
      </c>
      <c r="B6" s="83"/>
      <c r="C6" s="83"/>
      <c r="D6" s="83"/>
    </row>
    <row r="9" ht="13.5" thickBot="1"/>
    <row r="10" spans="1:4" ht="13.5" thickBot="1">
      <c r="A10" s="9"/>
      <c r="B10" s="84" t="s">
        <v>125</v>
      </c>
      <c r="C10" s="85"/>
      <c r="D10" s="86"/>
    </row>
    <row r="11" spans="1:4" ht="12.75">
      <c r="A11" s="10" t="s">
        <v>4</v>
      </c>
      <c r="B11" s="87" t="s">
        <v>0</v>
      </c>
      <c r="C11" s="88"/>
      <c r="D11" s="89" t="s">
        <v>12</v>
      </c>
    </row>
    <row r="12" spans="1:4" ht="13.5" thickBot="1">
      <c r="A12" s="11"/>
      <c r="B12" s="4" t="s">
        <v>1</v>
      </c>
      <c r="C12" s="5" t="s">
        <v>2</v>
      </c>
      <c r="D12" s="90"/>
    </row>
    <row r="13" spans="1:4" ht="12.75">
      <c r="A13" s="12" t="s">
        <v>5</v>
      </c>
      <c r="B13" s="7">
        <v>0</v>
      </c>
      <c r="C13" s="7">
        <v>0</v>
      </c>
      <c r="D13" s="7">
        <f aca="true" t="shared" si="0" ref="D13:D19">SUM(B13:C13)</f>
        <v>0</v>
      </c>
    </row>
    <row r="14" spans="1:4" ht="12.75">
      <c r="A14" s="13" t="s">
        <v>6</v>
      </c>
      <c r="B14" s="48">
        <v>0</v>
      </c>
      <c r="C14" s="48">
        <v>0</v>
      </c>
      <c r="D14" s="48">
        <f t="shared" si="0"/>
        <v>0</v>
      </c>
    </row>
    <row r="15" spans="1:4" ht="12.75">
      <c r="A15" s="13" t="s">
        <v>7</v>
      </c>
      <c r="B15" s="48">
        <v>0</v>
      </c>
      <c r="C15" s="48">
        <v>0</v>
      </c>
      <c r="D15" s="48">
        <f t="shared" si="0"/>
        <v>0</v>
      </c>
    </row>
    <row r="16" spans="1:4" ht="12.75">
      <c r="A16" s="63" t="s">
        <v>69</v>
      </c>
      <c r="B16" s="48">
        <v>0</v>
      </c>
      <c r="C16" s="48">
        <v>0</v>
      </c>
      <c r="D16" s="48">
        <f t="shared" si="0"/>
        <v>0</v>
      </c>
    </row>
    <row r="17" spans="1:4" ht="12.75">
      <c r="A17" s="13" t="s">
        <v>8</v>
      </c>
      <c r="B17" s="48">
        <v>0</v>
      </c>
      <c r="C17" s="51">
        <v>0</v>
      </c>
      <c r="D17" s="48">
        <f t="shared" si="0"/>
        <v>0</v>
      </c>
    </row>
    <row r="18" spans="1:4" ht="13.5" thickBot="1">
      <c r="A18" s="14" t="s">
        <v>16</v>
      </c>
      <c r="B18" s="49">
        <v>150000</v>
      </c>
      <c r="C18" s="49">
        <v>0</v>
      </c>
      <c r="D18" s="50">
        <f t="shared" si="0"/>
        <v>150000</v>
      </c>
    </row>
    <row r="19" spans="1:5" ht="13.5" thickBot="1">
      <c r="A19" s="15" t="s">
        <v>9</v>
      </c>
      <c r="B19" s="8">
        <f>SUM(B13:B18)</f>
        <v>150000</v>
      </c>
      <c r="C19" s="8">
        <f>SUM(C13:C18)</f>
        <v>0</v>
      </c>
      <c r="D19" s="8">
        <f t="shared" si="0"/>
        <v>150000</v>
      </c>
      <c r="E19" s="43"/>
    </row>
    <row r="20" ht="23.25" customHeight="1"/>
    <row r="22" ht="12.75">
      <c r="A22" s="3"/>
    </row>
    <row r="23" ht="12.75">
      <c r="C23" s="1" t="s">
        <v>14</v>
      </c>
    </row>
    <row r="24" ht="12.75">
      <c r="C24" s="1" t="s">
        <v>15</v>
      </c>
    </row>
  </sheetData>
  <sheetProtection/>
  <mergeCells count="6">
    <mergeCell ref="A2:D2"/>
    <mergeCell ref="A3:D3"/>
    <mergeCell ref="A6:D6"/>
    <mergeCell ref="B10:D10"/>
    <mergeCell ref="B11:C11"/>
    <mergeCell ref="D11:D12"/>
  </mergeCells>
  <printOptions/>
  <pageMargins left="0.39" right="0.2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G15" sqref="G15"/>
    </sheetView>
  </sheetViews>
  <sheetFormatPr defaultColWidth="9.140625" defaultRowHeight="12.75"/>
  <cols>
    <col min="3" max="3" width="8.8515625" style="0" customWidth="1"/>
    <col min="4" max="4" width="13.8515625" style="0" customWidth="1"/>
    <col min="5" max="5" width="12.7109375" style="0" customWidth="1"/>
    <col min="6" max="6" width="11.421875" style="0" customWidth="1"/>
    <col min="7" max="7" width="16.57421875" style="0" customWidth="1"/>
    <col min="8" max="8" width="17.140625" style="0" customWidth="1"/>
    <col min="9" max="9" width="11.7109375" style="0" customWidth="1"/>
    <col min="10" max="10" width="12.00390625" style="0" customWidth="1"/>
  </cols>
  <sheetData>
    <row r="1" spans="1:12" ht="15">
      <c r="A1" s="83" t="s">
        <v>127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>
      <c r="A2" s="83" t="s">
        <v>10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3" ht="12.75" customHeight="1">
      <c r="A3" s="105" t="s">
        <v>56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54"/>
    </row>
    <row r="4" spans="1:13" ht="13.5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54"/>
    </row>
    <row r="5" spans="1:13" ht="25.5" customHeight="1" thickBot="1">
      <c r="A5" s="93" t="s">
        <v>18</v>
      </c>
      <c r="B5" s="99" t="s">
        <v>22</v>
      </c>
      <c r="C5" s="100"/>
      <c r="D5" s="93" t="s">
        <v>57</v>
      </c>
      <c r="E5" s="93" t="s">
        <v>47</v>
      </c>
      <c r="F5" s="93" t="s">
        <v>58</v>
      </c>
      <c r="G5" s="91" t="s">
        <v>48</v>
      </c>
      <c r="H5" s="92"/>
      <c r="I5" s="78" t="s">
        <v>116</v>
      </c>
      <c r="J5" s="78" t="s">
        <v>117</v>
      </c>
      <c r="K5" s="99" t="s">
        <v>118</v>
      </c>
      <c r="L5" s="100"/>
      <c r="M5" s="54"/>
    </row>
    <row r="6" spans="1:13" ht="39.75" customHeight="1" thickBot="1">
      <c r="A6" s="94"/>
      <c r="B6" s="107" t="s">
        <v>65</v>
      </c>
      <c r="C6" s="108"/>
      <c r="D6" s="94"/>
      <c r="E6" s="94"/>
      <c r="F6" s="94"/>
      <c r="G6" s="93" t="s">
        <v>37</v>
      </c>
      <c r="H6" s="93" t="s">
        <v>38</v>
      </c>
      <c r="I6" s="93" t="s">
        <v>59</v>
      </c>
      <c r="J6" s="93" t="s">
        <v>59</v>
      </c>
      <c r="K6" s="101"/>
      <c r="L6" s="102"/>
      <c r="M6" s="54"/>
    </row>
    <row r="7" spans="1:13" ht="12.75">
      <c r="A7" s="94"/>
      <c r="B7" s="93" t="s">
        <v>60</v>
      </c>
      <c r="C7" s="93" t="s">
        <v>61</v>
      </c>
      <c r="D7" s="94"/>
      <c r="E7" s="94"/>
      <c r="F7" s="94"/>
      <c r="G7" s="94"/>
      <c r="H7" s="94"/>
      <c r="I7" s="94"/>
      <c r="J7" s="94"/>
      <c r="K7" s="101"/>
      <c r="L7" s="102"/>
      <c r="M7" s="54"/>
    </row>
    <row r="8" spans="1:13" ht="13.5" thickBot="1">
      <c r="A8" s="95"/>
      <c r="B8" s="95"/>
      <c r="C8" s="95"/>
      <c r="D8" s="95"/>
      <c r="E8" s="95"/>
      <c r="F8" s="95"/>
      <c r="G8" s="95"/>
      <c r="H8" s="95"/>
      <c r="I8" s="95"/>
      <c r="J8" s="95"/>
      <c r="K8" s="103"/>
      <c r="L8" s="104"/>
      <c r="M8" s="54"/>
    </row>
    <row r="9" spans="1:13" ht="39.75" thickBot="1">
      <c r="A9" s="80"/>
      <c r="B9" s="79" t="s">
        <v>119</v>
      </c>
      <c r="C9" s="81"/>
      <c r="D9" s="81"/>
      <c r="E9" s="79" t="s">
        <v>120</v>
      </c>
      <c r="F9" s="79" t="s">
        <v>121</v>
      </c>
      <c r="G9" s="79" t="s">
        <v>122</v>
      </c>
      <c r="H9" s="79" t="s">
        <v>123</v>
      </c>
      <c r="I9" s="82">
        <v>150000</v>
      </c>
      <c r="J9" s="81"/>
      <c r="K9" s="97" t="s">
        <v>124</v>
      </c>
      <c r="L9" s="98"/>
      <c r="M9" s="54"/>
    </row>
    <row r="10" spans="1:13" ht="12.75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6"/>
      <c r="M10" s="54"/>
    </row>
    <row r="11" spans="1:13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56"/>
      <c r="M11" s="54"/>
    </row>
    <row r="12" spans="1:12" ht="12.75">
      <c r="A12" s="55"/>
      <c r="B12" s="55"/>
      <c r="C12" s="55"/>
      <c r="D12" s="55"/>
      <c r="E12" s="55"/>
      <c r="F12" s="55"/>
      <c r="G12" s="55"/>
      <c r="H12" s="55"/>
      <c r="K12" s="55"/>
      <c r="L12" s="56"/>
    </row>
    <row r="16" spans="9:10" ht="12.75">
      <c r="I16" s="1" t="s">
        <v>14</v>
      </c>
      <c r="J16" s="1"/>
    </row>
    <row r="17" spans="9:15" ht="12.75">
      <c r="I17" s="1" t="s">
        <v>15</v>
      </c>
      <c r="J17" s="1"/>
      <c r="M17" s="59"/>
      <c r="N17" s="59"/>
      <c r="O17" s="59"/>
    </row>
    <row r="18" spans="13:15" ht="12.75">
      <c r="M18" s="61"/>
      <c r="N18" s="61"/>
      <c r="O18" s="61"/>
    </row>
    <row r="22" spans="1:12" ht="12.75">
      <c r="A22" s="60" t="s">
        <v>62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3" spans="1:12" ht="12.75">
      <c r="A23" s="96" t="s">
        <v>63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ht="12.75">
      <c r="A24" s="58" t="s">
        <v>64</v>
      </c>
    </row>
  </sheetData>
  <sheetProtection/>
  <mergeCells count="20">
    <mergeCell ref="A1:L1"/>
    <mergeCell ref="A2:L2"/>
    <mergeCell ref="A3:L3"/>
    <mergeCell ref="A4:L4"/>
    <mergeCell ref="A5:A8"/>
    <mergeCell ref="B5:C5"/>
    <mergeCell ref="B6:C6"/>
    <mergeCell ref="D5:D8"/>
    <mergeCell ref="E5:E8"/>
    <mergeCell ref="F5:F8"/>
    <mergeCell ref="G5:H5"/>
    <mergeCell ref="G6:G8"/>
    <mergeCell ref="H6:H8"/>
    <mergeCell ref="I6:I8"/>
    <mergeCell ref="A23:L23"/>
    <mergeCell ref="B7:B8"/>
    <mergeCell ref="C7:C8"/>
    <mergeCell ref="K9:L9"/>
    <mergeCell ref="J6:J8"/>
    <mergeCell ref="K5:L8"/>
  </mergeCells>
  <hyperlinks>
    <hyperlink ref="A3" r:id="rId1" display="http://www.bosettiegatti.eu/info/norme/statali/2010_0207.htm#271"/>
    <hyperlink ref="A24" r:id="rId2" display="http://www.bosettiegatti.eu/info/norme/statali/2011_1111_dm_pop.htm#Tabella_6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8"/>
  <sheetViews>
    <sheetView zoomScale="120" zoomScaleNormal="120" zoomScalePageLayoutView="0" workbookViewId="0" topLeftCell="A8">
      <selection activeCell="A26" sqref="A26"/>
    </sheetView>
  </sheetViews>
  <sheetFormatPr defaultColWidth="9.140625" defaultRowHeight="12.75"/>
  <cols>
    <col min="1" max="1" width="43.8515625" style="0" customWidth="1"/>
    <col min="2" max="4" width="27.00390625" style="0" customWidth="1"/>
    <col min="5" max="5" width="18.28125" style="0" customWidth="1"/>
    <col min="6" max="6" width="11.7109375" style="0" bestFit="1" customWidth="1"/>
  </cols>
  <sheetData>
    <row r="2" spans="1:5" ht="15">
      <c r="A2" s="83" t="s">
        <v>103</v>
      </c>
      <c r="B2" s="83"/>
      <c r="C2" s="83"/>
      <c r="D2" s="83"/>
      <c r="E2" s="83"/>
    </row>
    <row r="3" spans="1:5" ht="15">
      <c r="A3" s="83" t="s">
        <v>10</v>
      </c>
      <c r="B3" s="83"/>
      <c r="C3" s="83"/>
      <c r="D3" s="83"/>
      <c r="E3" s="83"/>
    </row>
    <row r="6" spans="1:5" ht="15">
      <c r="A6" s="83" t="s">
        <v>11</v>
      </c>
      <c r="B6" s="83"/>
      <c r="C6" s="83"/>
      <c r="D6" s="83"/>
      <c r="E6" s="83"/>
    </row>
    <row r="9" ht="13.5" thickBot="1"/>
    <row r="10" spans="1:5" ht="13.5" thickBot="1">
      <c r="A10" s="9"/>
      <c r="B10" s="84" t="s">
        <v>104</v>
      </c>
      <c r="C10" s="85"/>
      <c r="D10" s="85"/>
      <c r="E10" s="86"/>
    </row>
    <row r="11" spans="1:5" ht="12.75">
      <c r="A11" s="10" t="s">
        <v>4</v>
      </c>
      <c r="B11" s="87" t="s">
        <v>0</v>
      </c>
      <c r="C11" s="88"/>
      <c r="D11" s="113"/>
      <c r="E11" s="89" t="s">
        <v>12</v>
      </c>
    </row>
    <row r="12" spans="1:5" ht="13.5" thickBot="1">
      <c r="A12" s="11"/>
      <c r="B12" s="4" t="s">
        <v>1</v>
      </c>
      <c r="C12" s="5" t="s">
        <v>2</v>
      </c>
      <c r="D12" s="6" t="s">
        <v>3</v>
      </c>
      <c r="E12" s="90"/>
    </row>
    <row r="13" spans="1:5" ht="12.75">
      <c r="A13" s="12" t="s">
        <v>5</v>
      </c>
      <c r="B13" s="7">
        <v>0</v>
      </c>
      <c r="C13" s="7">
        <v>0</v>
      </c>
      <c r="D13" s="7">
        <v>0</v>
      </c>
      <c r="E13" s="7">
        <f aca="true" t="shared" si="0" ref="E13:E18">SUM(B13:D13)</f>
        <v>0</v>
      </c>
    </row>
    <row r="14" spans="1:5" ht="12.75">
      <c r="A14" s="13" t="s">
        <v>6</v>
      </c>
      <c r="B14" s="48">
        <v>0</v>
      </c>
      <c r="C14" s="48">
        <v>0</v>
      </c>
      <c r="D14" s="48">
        <v>0</v>
      </c>
      <c r="E14" s="48">
        <f t="shared" si="0"/>
        <v>0</v>
      </c>
    </row>
    <row r="15" spans="1:5" ht="12.75">
      <c r="A15" s="13" t="s">
        <v>7</v>
      </c>
      <c r="B15" s="48">
        <v>0</v>
      </c>
      <c r="C15" s="48">
        <v>0</v>
      </c>
      <c r="D15" s="48">
        <v>0</v>
      </c>
      <c r="E15" s="48">
        <f t="shared" si="0"/>
        <v>0</v>
      </c>
    </row>
    <row r="16" spans="1:5" ht="26.25">
      <c r="A16" s="63" t="s">
        <v>69</v>
      </c>
      <c r="B16" s="48">
        <v>0</v>
      </c>
      <c r="C16" s="48">
        <v>0</v>
      </c>
      <c r="D16" s="48">
        <v>0</v>
      </c>
      <c r="E16" s="48">
        <f t="shared" si="0"/>
        <v>0</v>
      </c>
    </row>
    <row r="17" spans="1:5" ht="12.75">
      <c r="A17" s="13" t="s">
        <v>8</v>
      </c>
      <c r="B17" s="48">
        <f>'[1]CONTO CAPITALE'!$F$24</f>
        <v>29243.4</v>
      </c>
      <c r="C17" s="51">
        <v>0</v>
      </c>
      <c r="D17" s="52">
        <v>0</v>
      </c>
      <c r="E17" s="48">
        <f t="shared" si="0"/>
        <v>29243.4</v>
      </c>
    </row>
    <row r="18" spans="1:5" ht="13.5" thickBot="1">
      <c r="A18" s="14" t="s">
        <v>128</v>
      </c>
      <c r="B18" s="49">
        <f>'[1]CONTO CAPITALE'!$F$27</f>
        <v>103700</v>
      </c>
      <c r="C18" s="49">
        <v>0</v>
      </c>
      <c r="D18" s="49">
        <v>0</v>
      </c>
      <c r="E18" s="50">
        <f t="shared" si="0"/>
        <v>103700</v>
      </c>
    </row>
    <row r="19" spans="1:6" ht="13.5" thickBot="1">
      <c r="A19" s="15" t="s">
        <v>9</v>
      </c>
      <c r="B19" s="8">
        <f>SUM(B13:B18)</f>
        <v>132943.4</v>
      </c>
      <c r="C19" s="8">
        <f>SUM(C13:C18)</f>
        <v>0</v>
      </c>
      <c r="D19" s="8">
        <f>SUM(D13:D18)</f>
        <v>0</v>
      </c>
      <c r="E19" s="8">
        <f>SUM(B19:D19)</f>
        <v>132943.4</v>
      </c>
      <c r="F19" s="43"/>
    </row>
    <row r="20" ht="13.5" thickBot="1"/>
    <row r="21" spans="1:5" ht="0.75" customHeight="1" thickBot="1">
      <c r="A21" s="109"/>
      <c r="B21" s="74" t="s">
        <v>66</v>
      </c>
      <c r="C21" s="111"/>
      <c r="D21" s="112"/>
      <c r="E21" s="112"/>
    </row>
    <row r="22" spans="1:5" ht="48" customHeight="1" thickBot="1">
      <c r="A22" s="110"/>
      <c r="B22" s="75" t="s">
        <v>68</v>
      </c>
      <c r="C22" s="111"/>
      <c r="D22" s="112"/>
      <c r="E22" s="112"/>
    </row>
    <row r="23" spans="1:5" ht="27" thickBot="1">
      <c r="A23" s="73" t="s">
        <v>67</v>
      </c>
      <c r="B23" s="39">
        <f>B19*0.03</f>
        <v>3988.3019999999997</v>
      </c>
      <c r="C23" s="62"/>
      <c r="D23" s="62"/>
      <c r="E23" s="62"/>
    </row>
    <row r="26" ht="12.75">
      <c r="A26" s="3"/>
    </row>
    <row r="27" ht="12.75">
      <c r="D27" s="1" t="s">
        <v>14</v>
      </c>
    </row>
    <row r="28" ht="12.75">
      <c r="D28" s="1" t="s">
        <v>15</v>
      </c>
    </row>
  </sheetData>
  <sheetProtection/>
  <mergeCells count="10">
    <mergeCell ref="A2:E2"/>
    <mergeCell ref="A3:E3"/>
    <mergeCell ref="A6:E6"/>
    <mergeCell ref="A21:A22"/>
    <mergeCell ref="C21:C22"/>
    <mergeCell ref="D21:D22"/>
    <mergeCell ref="E21:E22"/>
    <mergeCell ref="B10:E10"/>
    <mergeCell ref="B11:D11"/>
    <mergeCell ref="E11:E12"/>
  </mergeCells>
  <hyperlinks>
    <hyperlink ref="A23" r:id="rId1" display="http://www.bosettiegatti.eu/info/norme/statali/2010_0207.htm#012"/>
  </hyperlinks>
  <printOptions/>
  <pageMargins left="0.39" right="0.26" top="1" bottom="1" header="0.5" footer="0.5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0"/>
  <sheetViews>
    <sheetView zoomScale="130" zoomScaleNormal="130" zoomScalePageLayoutView="0" workbookViewId="0" topLeftCell="A7">
      <selection activeCell="N26" sqref="N26"/>
    </sheetView>
  </sheetViews>
  <sheetFormatPr defaultColWidth="9.140625" defaultRowHeight="12.75"/>
  <cols>
    <col min="1" max="1" width="5.140625" style="0" customWidth="1"/>
    <col min="2" max="2" width="6.57421875" style="0" customWidth="1"/>
    <col min="3" max="3" width="4.140625" style="1" customWidth="1"/>
    <col min="4" max="4" width="4.57421875" style="1" customWidth="1"/>
    <col min="5" max="5" width="4.421875" style="18" customWidth="1"/>
    <col min="6" max="6" width="6.140625" style="18" customWidth="1"/>
    <col min="7" max="8" width="7.28125" style="0" customWidth="1"/>
    <col min="9" max="9" width="25.140625" style="0" customWidth="1"/>
    <col min="10" max="10" width="6.57421875" style="0" customWidth="1"/>
    <col min="11" max="11" width="8.57421875" style="0" customWidth="1"/>
    <col min="12" max="12" width="9.140625" style="0" customWidth="1"/>
    <col min="13" max="13" width="8.00390625" style="0" customWidth="1"/>
    <col min="14" max="14" width="9.28125" style="0" customWidth="1"/>
    <col min="15" max="15" width="7.421875" style="0" customWidth="1"/>
    <col min="16" max="16" width="6.00390625" style="0" customWidth="1"/>
    <col min="17" max="17" width="7.00390625" style="0" customWidth="1"/>
  </cols>
  <sheetData>
    <row r="1" spans="1:18" ht="15">
      <c r="A1" s="83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2"/>
    </row>
    <row r="2" spans="1:18" ht="15">
      <c r="A2" s="83" t="s">
        <v>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2"/>
    </row>
    <row r="3" spans="1:6" ht="15">
      <c r="A3" s="2"/>
      <c r="B3" s="2"/>
      <c r="C3" s="2"/>
      <c r="D3" s="2"/>
      <c r="E3" s="17"/>
      <c r="F3" s="17"/>
    </row>
    <row r="4" spans="1:6" ht="15">
      <c r="A4" s="2"/>
      <c r="B4" s="2"/>
      <c r="C4" s="2"/>
      <c r="D4" s="2"/>
      <c r="E4" s="17"/>
      <c r="F4" s="17"/>
    </row>
    <row r="5" spans="1:17" ht="15">
      <c r="A5" s="83" t="s">
        <v>17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8" ht="13.5" thickBot="1"/>
    <row r="9" spans="1:17" s="16" customFormat="1" ht="36.75" customHeight="1">
      <c r="A9" s="125" t="s">
        <v>77</v>
      </c>
      <c r="B9" s="126" t="s">
        <v>78</v>
      </c>
      <c r="C9" s="125" t="s">
        <v>79</v>
      </c>
      <c r="D9" s="123"/>
      <c r="E9" s="126"/>
      <c r="F9" s="115" t="s">
        <v>85</v>
      </c>
      <c r="G9" s="117" t="s">
        <v>80</v>
      </c>
      <c r="H9" s="117" t="s">
        <v>81</v>
      </c>
      <c r="I9" s="119" t="s">
        <v>23</v>
      </c>
      <c r="J9" s="117" t="s">
        <v>84</v>
      </c>
      <c r="K9" s="122" t="s">
        <v>24</v>
      </c>
      <c r="L9" s="123"/>
      <c r="M9" s="123"/>
      <c r="N9" s="124"/>
      <c r="O9" s="31" t="s">
        <v>25</v>
      </c>
      <c r="P9" s="125" t="s">
        <v>26</v>
      </c>
      <c r="Q9" s="126"/>
    </row>
    <row r="10" spans="1:17" ht="21" thickBot="1">
      <c r="A10" s="127"/>
      <c r="B10" s="128"/>
      <c r="C10" s="26" t="s">
        <v>19</v>
      </c>
      <c r="D10" s="27" t="s">
        <v>20</v>
      </c>
      <c r="E10" s="28" t="s">
        <v>21</v>
      </c>
      <c r="F10" s="116"/>
      <c r="G10" s="118"/>
      <c r="H10" s="118"/>
      <c r="I10" s="120"/>
      <c r="J10" s="118"/>
      <c r="K10" s="30" t="s">
        <v>86</v>
      </c>
      <c r="L10" s="23" t="s">
        <v>2</v>
      </c>
      <c r="M10" s="23" t="s">
        <v>3</v>
      </c>
      <c r="N10" s="32" t="s">
        <v>27</v>
      </c>
      <c r="O10" s="33" t="s">
        <v>82</v>
      </c>
      <c r="P10" s="26" t="s">
        <v>28</v>
      </c>
      <c r="Q10" s="29" t="s">
        <v>83</v>
      </c>
    </row>
    <row r="11" spans="1:17" s="3" customFormat="1" ht="36" customHeight="1">
      <c r="A11" s="34">
        <v>1</v>
      </c>
      <c r="B11" s="34"/>
      <c r="C11" s="35" t="s">
        <v>29</v>
      </c>
      <c r="D11" s="35">
        <v>103</v>
      </c>
      <c r="E11" s="76" t="s">
        <v>111</v>
      </c>
      <c r="F11" s="35"/>
      <c r="G11" s="35" t="s">
        <v>54</v>
      </c>
      <c r="H11" s="35" t="s">
        <v>109</v>
      </c>
      <c r="I11" s="70" t="s">
        <v>110</v>
      </c>
      <c r="J11" s="68">
        <v>1</v>
      </c>
      <c r="K11" s="24">
        <f>'[1]CONTO CAPITALE'!$F$27+'[1]CONTO CAPITALE'!$F$24</f>
        <v>132943.4</v>
      </c>
      <c r="L11" s="24">
        <v>0</v>
      </c>
      <c r="M11" s="24">
        <v>0</v>
      </c>
      <c r="N11" s="24">
        <f>SUM(K11:M11)</f>
        <v>132943.4</v>
      </c>
      <c r="O11" s="34" t="s">
        <v>30</v>
      </c>
      <c r="P11" s="24">
        <v>0</v>
      </c>
      <c r="Q11" s="35" t="s">
        <v>13</v>
      </c>
    </row>
    <row r="12" spans="1:17" s="3" customFormat="1" ht="10.5" thickBot="1">
      <c r="A12" s="19"/>
      <c r="B12" s="19"/>
      <c r="C12" s="20"/>
      <c r="D12" s="20"/>
      <c r="E12" s="21"/>
      <c r="F12" s="21"/>
      <c r="G12" s="19"/>
      <c r="H12" s="19"/>
      <c r="I12" s="25" t="s">
        <v>31</v>
      </c>
      <c r="J12" s="25"/>
      <c r="K12" s="25">
        <f>SUM(K11:K11)</f>
        <v>132943.4</v>
      </c>
      <c r="L12" s="25">
        <f>SUM(L11:L11)</f>
        <v>0</v>
      </c>
      <c r="M12" s="25">
        <f>SUM(M11:M11)</f>
        <v>0</v>
      </c>
      <c r="N12" s="25">
        <f>SUM(N11:N11)</f>
        <v>132943.4</v>
      </c>
      <c r="O12" s="22"/>
      <c r="P12" s="22"/>
      <c r="Q12" s="22"/>
    </row>
    <row r="13" spans="1:17" s="3" customFormat="1" ht="9.75">
      <c r="A13" s="19"/>
      <c r="B13" s="19"/>
      <c r="C13" s="20"/>
      <c r="D13" s="20"/>
      <c r="E13" s="21"/>
      <c r="F13" s="21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3" customFormat="1" ht="9.75">
      <c r="A14" s="19"/>
      <c r="B14" s="19"/>
      <c r="C14" s="20"/>
      <c r="D14" s="20"/>
      <c r="E14" s="21"/>
      <c r="F14" s="21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ht="12.75">
      <c r="M15" s="1" t="s">
        <v>14</v>
      </c>
    </row>
    <row r="16" ht="12.75">
      <c r="M16" s="1" t="s">
        <v>15</v>
      </c>
    </row>
    <row r="19" spans="1:25" ht="12.75">
      <c r="A19" s="121" t="s">
        <v>70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65"/>
      <c r="S19" s="65"/>
      <c r="T19" s="65"/>
      <c r="U19" s="65" t="s">
        <v>102</v>
      </c>
      <c r="V19" s="65"/>
      <c r="W19" s="65"/>
      <c r="X19" s="65"/>
      <c r="Y19" s="65"/>
    </row>
    <row r="20" spans="1:25" ht="12.75">
      <c r="A20" s="121" t="s">
        <v>71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65"/>
      <c r="S20" s="65"/>
      <c r="T20" s="65"/>
      <c r="U20" s="65"/>
      <c r="V20" s="65"/>
      <c r="W20" s="65"/>
      <c r="X20" s="65"/>
      <c r="Y20" s="65"/>
    </row>
    <row r="21" spans="1:25" ht="12.75">
      <c r="A21" s="121" t="s">
        <v>72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65"/>
      <c r="S21" s="65"/>
      <c r="T21" s="65"/>
      <c r="U21" s="65"/>
      <c r="V21" s="65"/>
      <c r="W21" s="65"/>
      <c r="X21" s="65"/>
      <c r="Y21" s="65"/>
    </row>
    <row r="22" spans="1:25" ht="12.75">
      <c r="A22" s="121" t="s">
        <v>73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65"/>
      <c r="S22" s="65"/>
      <c r="T22" s="65"/>
      <c r="U22" s="65"/>
      <c r="V22" s="65"/>
      <c r="W22" s="65"/>
      <c r="X22" s="65"/>
      <c r="Y22" s="65"/>
    </row>
    <row r="23" spans="1:25" ht="12.75">
      <c r="A23" s="149" t="s">
        <v>74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65"/>
      <c r="S23" s="65"/>
      <c r="T23" s="65"/>
      <c r="U23" s="65"/>
      <c r="V23" s="65"/>
      <c r="W23" s="65"/>
      <c r="X23" s="65"/>
      <c r="Y23" s="65"/>
    </row>
    <row r="24" spans="1:25" ht="12.75">
      <c r="A24" s="114" t="s">
        <v>75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65"/>
      <c r="S24" s="65"/>
      <c r="T24" s="65"/>
      <c r="U24" s="65"/>
      <c r="V24" s="65"/>
      <c r="W24" s="65"/>
      <c r="X24" s="65"/>
      <c r="Y24" s="65"/>
    </row>
    <row r="25" spans="1:25" ht="12.75">
      <c r="A25" s="3" t="s">
        <v>129</v>
      </c>
      <c r="R25" s="65"/>
      <c r="S25" s="65"/>
      <c r="T25" s="65"/>
      <c r="U25" s="65"/>
      <c r="V25" s="65"/>
      <c r="W25" s="65"/>
      <c r="X25" s="65"/>
      <c r="Y25" s="65"/>
    </row>
    <row r="26" spans="1:25" ht="12.75">
      <c r="A26" s="3" t="s">
        <v>130</v>
      </c>
      <c r="R26" s="65"/>
      <c r="S26" s="65"/>
      <c r="T26" s="65"/>
      <c r="U26" s="65"/>
      <c r="V26" s="65"/>
      <c r="W26" s="65"/>
      <c r="X26" s="65"/>
      <c r="Y26" s="65"/>
    </row>
    <row r="27" spans="1:25" ht="12.75">
      <c r="A27" s="114" t="s">
        <v>76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65"/>
      <c r="S27" s="65"/>
      <c r="T27" s="65"/>
      <c r="U27" s="65"/>
      <c r="V27" s="65"/>
      <c r="W27" s="65"/>
      <c r="X27" s="65"/>
      <c r="Y27" s="65"/>
    </row>
    <row r="28" spans="1:25" ht="12.75">
      <c r="A28" s="65"/>
      <c r="B28" s="65"/>
      <c r="C28" s="66"/>
      <c r="D28" s="66"/>
      <c r="E28" s="67"/>
      <c r="F28" s="67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</row>
    <row r="29" spans="1:25" ht="12.75">
      <c r="A29" s="65"/>
      <c r="B29" s="65"/>
      <c r="C29" s="66"/>
      <c r="D29" s="66"/>
      <c r="E29" s="67"/>
      <c r="F29" s="67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5" ht="12.75">
      <c r="A30" s="65"/>
      <c r="B30" s="65"/>
      <c r="C30" s="66"/>
      <c r="D30" s="66"/>
      <c r="E30" s="67"/>
      <c r="F30" s="67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</row>
  </sheetData>
  <sheetProtection/>
  <mergeCells count="20">
    <mergeCell ref="A1:Q1"/>
    <mergeCell ref="A2:Q2"/>
    <mergeCell ref="K9:N9"/>
    <mergeCell ref="P9:Q9"/>
    <mergeCell ref="C9:E9"/>
    <mergeCell ref="A5:Q5"/>
    <mergeCell ref="A9:A10"/>
    <mergeCell ref="B9:B10"/>
    <mergeCell ref="G9:G10"/>
    <mergeCell ref="H9:H10"/>
    <mergeCell ref="A24:Q24"/>
    <mergeCell ref="A27:Q27"/>
    <mergeCell ref="F9:F10"/>
    <mergeCell ref="J9:J10"/>
    <mergeCell ref="I9:I10"/>
    <mergeCell ref="A20:Q20"/>
    <mergeCell ref="A19:Q19"/>
    <mergeCell ref="A21:Q21"/>
    <mergeCell ref="A22:Q22"/>
    <mergeCell ref="A23:Q23"/>
  </mergeCells>
  <hyperlinks>
    <hyperlink ref="A23" r:id="rId1" display="http://www.bosettiegatti.eu/info/norme/statali/2006_0163.htm#128"/>
    <hyperlink ref="A24" r:id="rId2" display="http://www.bosettiegatti.eu/info/norme/statali/2006_0163.htm#053.5"/>
    <hyperlink ref="A27" r:id="rId3" display="http://www.bosettiegatti.eu/info/norme/statali/2011_1111_dm_pop.htm#Tabella_3"/>
  </hyperlinks>
  <printOptions/>
  <pageMargins left="0.75" right="0.75" top="1" bottom="1" header="0.5" footer="0.5"/>
  <pageSetup horizontalDpi="600" verticalDpi="600" orientation="landscape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10.7109375" style="0" customWidth="1"/>
    <col min="2" max="2" width="34.00390625" style="0" customWidth="1"/>
    <col min="3" max="4" width="18.28125" style="0" customWidth="1"/>
    <col min="5" max="7" width="14.7109375" style="0" customWidth="1"/>
  </cols>
  <sheetData>
    <row r="1" spans="1:7" ht="15">
      <c r="A1" s="83" t="s">
        <v>106</v>
      </c>
      <c r="B1" s="83"/>
      <c r="C1" s="83"/>
      <c r="D1" s="83"/>
      <c r="E1" s="83"/>
      <c r="F1" s="83"/>
      <c r="G1" s="83"/>
    </row>
    <row r="2" spans="1:7" ht="15">
      <c r="A2" s="83" t="s">
        <v>32</v>
      </c>
      <c r="B2" s="83"/>
      <c r="C2" s="83"/>
      <c r="D2" s="83"/>
      <c r="E2" s="83"/>
      <c r="F2" s="83"/>
      <c r="G2" s="83"/>
    </row>
    <row r="3" spans="1:7" ht="15">
      <c r="A3" s="36"/>
      <c r="B3" s="36"/>
      <c r="C3" s="36"/>
      <c r="D3" s="36"/>
      <c r="E3" s="36"/>
      <c r="F3" s="36"/>
      <c r="G3" s="36"/>
    </row>
    <row r="4" spans="1:7" ht="15">
      <c r="A4" s="36"/>
      <c r="B4" s="36"/>
      <c r="C4" s="36"/>
      <c r="D4" s="36"/>
      <c r="E4" s="36"/>
      <c r="F4" s="36"/>
      <c r="G4" s="36"/>
    </row>
    <row r="5" spans="1:7" ht="15">
      <c r="A5" s="83" t="s">
        <v>88</v>
      </c>
      <c r="B5" s="83"/>
      <c r="C5" s="83"/>
      <c r="D5" s="83"/>
      <c r="E5" s="83"/>
      <c r="F5" s="83"/>
      <c r="G5" s="83"/>
    </row>
    <row r="8" ht="13.5" thickBot="1"/>
    <row r="9" spans="1:7" ht="13.5" thickBot="1">
      <c r="A9" s="129" t="s">
        <v>89</v>
      </c>
      <c r="B9" s="130"/>
      <c r="C9" s="130"/>
      <c r="D9" s="131"/>
      <c r="E9" s="132" t="s">
        <v>107</v>
      </c>
      <c r="F9" s="133"/>
      <c r="G9" s="134"/>
    </row>
    <row r="10" spans="1:7" ht="13.5" thickBot="1">
      <c r="A10" s="135" t="s">
        <v>90</v>
      </c>
      <c r="B10" s="137" t="s">
        <v>33</v>
      </c>
      <c r="C10" s="135" t="s">
        <v>34</v>
      </c>
      <c r="D10" s="135" t="s">
        <v>35</v>
      </c>
      <c r="E10" s="129" t="s">
        <v>36</v>
      </c>
      <c r="F10" s="130"/>
      <c r="G10" s="131"/>
    </row>
    <row r="11" spans="1:7" ht="22.5" customHeight="1" thickBot="1">
      <c r="A11" s="136"/>
      <c r="B11" s="138"/>
      <c r="C11" s="136"/>
      <c r="D11" s="136"/>
      <c r="E11" s="53" t="s">
        <v>1</v>
      </c>
      <c r="F11" s="53" t="s">
        <v>2</v>
      </c>
      <c r="G11" s="53" t="s">
        <v>3</v>
      </c>
    </row>
    <row r="12" spans="1:7" ht="13.5" thickBot="1">
      <c r="A12" s="37"/>
      <c r="B12" s="37"/>
      <c r="C12" s="37"/>
      <c r="D12" s="37"/>
      <c r="E12" s="39">
        <v>0</v>
      </c>
      <c r="F12" s="39">
        <v>0</v>
      </c>
      <c r="G12" s="39">
        <v>0</v>
      </c>
    </row>
    <row r="13" spans="4:7" ht="13.5" thickBot="1">
      <c r="D13" s="38" t="s">
        <v>31</v>
      </c>
      <c r="E13" s="39">
        <v>0</v>
      </c>
      <c r="F13" s="39">
        <v>0</v>
      </c>
      <c r="G13" s="39">
        <v>0</v>
      </c>
    </row>
    <row r="18" ht="12.75">
      <c r="F18" s="1" t="s">
        <v>14</v>
      </c>
    </row>
    <row r="19" ht="12.75">
      <c r="F19" s="1" t="s">
        <v>15</v>
      </c>
    </row>
    <row r="24" ht="12.75">
      <c r="A24" s="64" t="s">
        <v>87</v>
      </c>
    </row>
  </sheetData>
  <sheetProtection/>
  <mergeCells count="10">
    <mergeCell ref="A1:G1"/>
    <mergeCell ref="A2:G2"/>
    <mergeCell ref="A5:G5"/>
    <mergeCell ref="A9:D9"/>
    <mergeCell ref="E10:G10"/>
    <mergeCell ref="E9:G9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130" zoomScaleNormal="130" zoomScalePageLayoutView="0" workbookViewId="0" topLeftCell="A10">
      <selection activeCell="O18" sqref="O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15.140625" style="0" customWidth="1"/>
    <col min="4" max="4" width="18.28125" style="0" customWidth="1"/>
    <col min="5" max="5" width="9.421875" style="0" customWidth="1"/>
    <col min="8" max="8" width="8.7109375" style="43" customWidth="1"/>
    <col min="9" max="9" width="9.140625" style="43" customWidth="1"/>
    <col min="10" max="10" width="6.421875" style="0" customWidth="1"/>
    <col min="11" max="12" width="5.7109375" style="0" customWidth="1"/>
    <col min="13" max="13" width="4.7109375" style="0" customWidth="1"/>
    <col min="14" max="14" width="6.8515625" style="0" customWidth="1"/>
    <col min="15" max="16" width="9.7109375" style="0" customWidth="1"/>
  </cols>
  <sheetData>
    <row r="1" spans="1:16" ht="15">
      <c r="A1" s="83" t="s">
        <v>108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ht="15">
      <c r="A2" s="83" t="s">
        <v>32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5" spans="1:16" ht="15">
      <c r="A5" s="83" t="s">
        <v>52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7" ht="13.5" thickBot="1"/>
    <row r="8" spans="1:16" ht="30.75" customHeight="1">
      <c r="A8" s="141" t="s">
        <v>101</v>
      </c>
      <c r="B8" s="135" t="s">
        <v>97</v>
      </c>
      <c r="C8" s="135" t="s">
        <v>96</v>
      </c>
      <c r="D8" s="135" t="s">
        <v>47</v>
      </c>
      <c r="E8" s="135" t="s">
        <v>58</v>
      </c>
      <c r="F8" s="147" t="s">
        <v>48</v>
      </c>
      <c r="G8" s="148"/>
      <c r="H8" s="139" t="s">
        <v>39</v>
      </c>
      <c r="I8" s="139" t="s">
        <v>46</v>
      </c>
      <c r="J8" s="141" t="s">
        <v>98</v>
      </c>
      <c r="K8" s="147" t="s">
        <v>40</v>
      </c>
      <c r="L8" s="148"/>
      <c r="M8" s="143" t="s">
        <v>99</v>
      </c>
      <c r="N8" s="145" t="s">
        <v>100</v>
      </c>
      <c r="O8" s="147" t="s">
        <v>43</v>
      </c>
      <c r="P8" s="148"/>
    </row>
    <row r="9" spans="1:16" ht="30.75" thickBot="1">
      <c r="A9" s="142"/>
      <c r="B9" s="136"/>
      <c r="C9" s="136"/>
      <c r="D9" s="136"/>
      <c r="E9" s="136"/>
      <c r="F9" s="40" t="s">
        <v>37</v>
      </c>
      <c r="G9" s="41" t="s">
        <v>38</v>
      </c>
      <c r="H9" s="140"/>
      <c r="I9" s="140"/>
      <c r="J9" s="142"/>
      <c r="K9" s="40" t="s">
        <v>41</v>
      </c>
      <c r="L9" s="41" t="s">
        <v>42</v>
      </c>
      <c r="M9" s="144"/>
      <c r="N9" s="146"/>
      <c r="O9" s="40" t="s">
        <v>44</v>
      </c>
      <c r="P9" s="41" t="s">
        <v>45</v>
      </c>
    </row>
    <row r="10" spans="1:16" s="42" customFormat="1" ht="74.25" customHeight="1" thickBot="1">
      <c r="A10" s="44"/>
      <c r="B10" s="45"/>
      <c r="C10" s="46" t="s">
        <v>112</v>
      </c>
      <c r="D10" s="71" t="s">
        <v>110</v>
      </c>
      <c r="E10" s="77" t="s">
        <v>113</v>
      </c>
      <c r="F10" s="46" t="s">
        <v>49</v>
      </c>
      <c r="G10" s="46" t="s">
        <v>50</v>
      </c>
      <c r="H10" s="47">
        <f>'Scheda 2'!K11</f>
        <v>132943.4</v>
      </c>
      <c r="I10" s="47">
        <f>H10</f>
        <v>132943.4</v>
      </c>
      <c r="J10" s="46" t="s">
        <v>55</v>
      </c>
      <c r="K10" s="46" t="s">
        <v>51</v>
      </c>
      <c r="L10" s="46" t="s">
        <v>51</v>
      </c>
      <c r="M10" s="46">
        <v>1</v>
      </c>
      <c r="N10" s="46" t="s">
        <v>114</v>
      </c>
      <c r="O10" s="72" t="s">
        <v>115</v>
      </c>
      <c r="P10" s="46" t="s">
        <v>115</v>
      </c>
    </row>
    <row r="13" ht="12.75">
      <c r="N13" s="1" t="s">
        <v>14</v>
      </c>
    </row>
    <row r="14" ht="12.75">
      <c r="N14" s="1" t="s">
        <v>15</v>
      </c>
    </row>
    <row r="15" ht="12.75">
      <c r="N15" s="1"/>
    </row>
    <row r="16" ht="12.75">
      <c r="N16" s="1"/>
    </row>
    <row r="17" ht="12.75">
      <c r="N17" s="1"/>
    </row>
    <row r="18" ht="12.75">
      <c r="A18" s="64" t="s">
        <v>91</v>
      </c>
    </row>
    <row r="19" ht="10.5" customHeight="1">
      <c r="A19" s="64" t="s">
        <v>92</v>
      </c>
    </row>
    <row r="20" ht="12.75">
      <c r="A20" s="64" t="s">
        <v>93</v>
      </c>
    </row>
    <row r="21" ht="12.75">
      <c r="A21" s="64" t="s">
        <v>94</v>
      </c>
    </row>
    <row r="22" ht="12.75">
      <c r="A22" s="64" t="s">
        <v>95</v>
      </c>
    </row>
  </sheetData>
  <sheetProtection/>
  <mergeCells count="16">
    <mergeCell ref="N8:N9"/>
    <mergeCell ref="A1:P1"/>
    <mergeCell ref="A2:P2"/>
    <mergeCell ref="A5:P5"/>
    <mergeCell ref="K8:L8"/>
    <mergeCell ref="F8:G8"/>
    <mergeCell ref="O8:P8"/>
    <mergeCell ref="A8:A9"/>
    <mergeCell ref="B8:B9"/>
    <mergeCell ref="D8:D9"/>
    <mergeCell ref="C8:C9"/>
    <mergeCell ref="E8:E9"/>
    <mergeCell ref="H8:H9"/>
    <mergeCell ref="I8:I9"/>
    <mergeCell ref="J8:J9"/>
    <mergeCell ref="M8:M9"/>
  </mergeCells>
  <hyperlinks>
    <hyperlink ref="A20" r:id="rId1" display="http://www.bosettiegatti.eu/info/norme/statali/2011_1111_dm_pop.htm#Tabella_5"/>
    <hyperlink ref="A21" r:id="rId2" display="http://www.bosettiegatti.eu/info/norme/statali/2006_0163.htm#128"/>
    <hyperlink ref="A22" r:id="rId3" display="http://www.bosettiegatti.eu/info/norme/statali/2011_1111_dm_pop.htm#Tabella_4"/>
  </hyperlink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Massimo Colombo</cp:lastModifiedBy>
  <cp:lastPrinted>2015-12-09T10:53:22Z</cp:lastPrinted>
  <dcterms:created xsi:type="dcterms:W3CDTF">1996-11-05T10:16:36Z</dcterms:created>
  <dcterms:modified xsi:type="dcterms:W3CDTF">2018-01-26T08:06:54Z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